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ebseite\Amministrazione trasparente\Sponsoring-Tesoretto\"/>
    </mc:Choice>
  </mc:AlternateContent>
  <bookViews>
    <workbookView xWindow="0" yWindow="0" windowWidth="1950" windowHeight="492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Foglio1!$A$1:$C$75</definedName>
  </definedNames>
  <calcPr calcId="152511"/>
</workbook>
</file>

<file path=xl/calcChain.xml><?xml version="1.0" encoding="utf-8"?>
<calcChain xmlns="http://schemas.openxmlformats.org/spreadsheetml/2006/main">
  <c r="C21" i="1" l="1"/>
  <c r="C8" i="1" l="1"/>
  <c r="C43" i="1" l="1"/>
  <c r="C32" i="1" l="1"/>
  <c r="C55" i="1" l="1"/>
  <c r="C67" i="1" l="1"/>
  <c r="C66" i="1"/>
  <c r="C68" i="1"/>
  <c r="C65" i="1" l="1"/>
  <c r="C60" i="1" l="1"/>
  <c r="C69" i="1" s="1"/>
</calcChain>
</file>

<file path=xl/sharedStrings.xml><?xml version="1.0" encoding="utf-8"?>
<sst xmlns="http://schemas.openxmlformats.org/spreadsheetml/2006/main" count="110" uniqueCount="68">
  <si>
    <t>VKE</t>
  </si>
  <si>
    <t>Evento/Veranstaltung</t>
  </si>
  <si>
    <t>Organizzatore - Organisator</t>
  </si>
  <si>
    <t>Importo - Summe</t>
  </si>
  <si>
    <t>Frauenfaustball-WM</t>
  </si>
  <si>
    <t>SSV Bozen</t>
  </si>
  <si>
    <t>Città Ragazzi / Kinderstadt</t>
  </si>
  <si>
    <t>Skateniamoci</t>
  </si>
  <si>
    <t>Ass. Kikero</t>
  </si>
  <si>
    <t>Volxsfesta</t>
  </si>
  <si>
    <t>Coop. Radio tandem</t>
  </si>
  <si>
    <t>Südtirol Ultraskyrace</t>
  </si>
  <si>
    <t>Genossenschaft für Regionalentwicklung</t>
  </si>
  <si>
    <t>Piani in festa</t>
  </si>
  <si>
    <t>Gruppo Alpini Piani</t>
  </si>
  <si>
    <t>Pista di Pattinaggio / Eislauffläche</t>
  </si>
  <si>
    <t>VKE (servizi Igiene urbana / Umweltdienste)</t>
  </si>
  <si>
    <t>VKE (servizi acqua potabile / Trinkwasserdienst)</t>
  </si>
  <si>
    <t>Cena/Abendessen</t>
  </si>
  <si>
    <t>Sudtirol Rugby</t>
  </si>
  <si>
    <t>Totale/Gesamt</t>
  </si>
  <si>
    <t>Evento - Veranstaltung</t>
  </si>
  <si>
    <t>CAI Alto Adige</t>
  </si>
  <si>
    <t>CNA Bolzano</t>
  </si>
  <si>
    <t>Sustainability Festival</t>
  </si>
  <si>
    <t>Coop. Radio Tandem</t>
  </si>
  <si>
    <t>Coop. Franzlab</t>
  </si>
  <si>
    <t>Rosengarten Festa</t>
  </si>
  <si>
    <t xml:space="preserve">VKE </t>
  </si>
  <si>
    <t>Convegno - Tagung "Ghiacciai - Acqua - Vita"</t>
  </si>
  <si>
    <t>Sustainability Festival - Uni BZ</t>
  </si>
  <si>
    <t>2014 non sono state concesse sponsorizzazioni! - Im Jahr 2014 hat SEAB keine Sponsoringbeträge vergeben!</t>
  </si>
  <si>
    <t>Serata informativa - Infoabend "Rifiuti aziendali"</t>
  </si>
  <si>
    <t>Euregio Conference: Water as natural resource in a changing environment</t>
  </si>
  <si>
    <t>Università di Bolzano</t>
  </si>
  <si>
    <t>Store Again</t>
  </si>
  <si>
    <t>HDS Unione</t>
  </si>
  <si>
    <t>Città dei Ragazzi / Kinderstadt MINI BZ</t>
  </si>
  <si>
    <t>Kikero + Università di Bolzano</t>
  </si>
  <si>
    <t>Sostegno istituzionale 2017</t>
  </si>
  <si>
    <t>Sostegno istituzionale 2016</t>
  </si>
  <si>
    <t>Sostegno istituzionale 2015</t>
  </si>
  <si>
    <t>Sostegno istituzionale 2014</t>
  </si>
  <si>
    <t>Sostegno istituzionale 2018</t>
  </si>
  <si>
    <t>Katholischer Familienverband Südtirol (KFS)</t>
  </si>
  <si>
    <t>Aktion "Gutes Leben" - "Wasser trinken"</t>
  </si>
  <si>
    <t>Hand's Up</t>
  </si>
  <si>
    <t xml:space="preserve">Grieser Weihnachtsmarktl </t>
  </si>
  <si>
    <t>I Ploggers di Bolzano</t>
  </si>
  <si>
    <t xml:space="preserve">Cacciatori di bricciole </t>
  </si>
  <si>
    <t>Associazione/Verein Volontarius</t>
  </si>
  <si>
    <t>Sostegno istituzionale 2019</t>
  </si>
  <si>
    <t>Totale previsto 2019:</t>
  </si>
  <si>
    <t>World Clean Up Day</t>
  </si>
  <si>
    <t>Decathlon &amp; Twenty</t>
  </si>
  <si>
    <t>Plogging - corse ambientali</t>
  </si>
  <si>
    <t xml:space="preserve">Sport Festival </t>
  </si>
  <si>
    <t>Assessorato allo sport Comune BZ</t>
  </si>
  <si>
    <t>NO</t>
  </si>
  <si>
    <t>Künstler Orlando Rojas</t>
  </si>
  <si>
    <t>Sostegno istituzionale 2020</t>
  </si>
  <si>
    <t>Mostra del progetto "Treating plastic right"</t>
  </si>
  <si>
    <t>Totale previsto 2020:</t>
  </si>
  <si>
    <t>Stefano Ciri - Università di Design</t>
  </si>
  <si>
    <t>Südtirol Ultraskyrace*</t>
  </si>
  <si>
    <t>Ploggers</t>
  </si>
  <si>
    <t>Azione di pulizia "Basta mozzicchoni per terra"</t>
  </si>
  <si>
    <t>* evento anullato causa Covid, importo non liquidato / Event Covid-bedingt abgesagt, Summe nicht ausgezahlt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</si>
</sst>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doni Egyptian Pro Regular"/>
      <family val="3"/>
    </font>
    <font>
      <b/>
      <sz val="13"/>
      <color theme="1"/>
      <name val="Bodoni Egyptian Pro Regular"/>
      <family val="3"/>
    </font>
    <font>
      <b/>
      <sz val="15"/>
      <color theme="1"/>
      <name val="Bodoni Egyptian Pro Regular"/>
      <family val="3"/>
    </font>
    <font>
      <b/>
      <sz val="12"/>
      <color theme="1"/>
      <name val="Bodoni Egyptian Pro Regular"/>
      <family val="3"/>
    </font>
    <font>
      <sz val="12"/>
      <color theme="1"/>
      <name val="Bodoni Egyptian Pro Regula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43" fontId="3" fillId="0" borderId="0" xfId="1" applyFont="1" applyBorder="1"/>
    <xf numFmtId="0" fontId="3" fillId="0" borderId="0" xfId="0" applyFont="1" applyBorder="1"/>
    <xf numFmtId="0" fontId="5" fillId="0" borderId="0" xfId="0" applyFont="1" applyFill="1" applyBorder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Border="1"/>
    <xf numFmtId="0" fontId="2" fillId="0" borderId="0" xfId="0" applyFont="1" applyAlignment="1">
      <alignment wrapText="1"/>
    </xf>
    <xf numFmtId="0" fontId="5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2" fontId="6" fillId="0" borderId="0" xfId="0" applyNumberFormat="1" applyFont="1" applyBorder="1"/>
    <xf numFmtId="164" fontId="6" fillId="0" borderId="2" xfId="0" applyNumberFormat="1" applyFont="1" applyBorder="1"/>
    <xf numFmtId="164" fontId="5" fillId="0" borderId="2" xfId="1" applyNumberFormat="1" applyFont="1" applyBorder="1"/>
    <xf numFmtId="0" fontId="5" fillId="0" borderId="0" xfId="0" applyFont="1" applyBorder="1"/>
    <xf numFmtId="164" fontId="5" fillId="0" borderId="0" xfId="1" applyNumberFormat="1" applyFont="1" applyBorder="1"/>
    <xf numFmtId="0" fontId="6" fillId="0" borderId="2" xfId="0" applyFont="1" applyFill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1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1008888</xdr:colOff>
      <xdr:row>0</xdr:row>
      <xdr:rowOff>1008888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8888" cy="100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abSelected="1" view="pageBreakPreview" zoomScaleNormal="100" zoomScaleSheetLayoutView="100" workbookViewId="0">
      <selection activeCell="A11" sqref="A11"/>
    </sheetView>
  </sheetViews>
  <sheetFormatPr defaultRowHeight="15.75" x14ac:dyDescent="0.3"/>
  <cols>
    <col min="1" max="1" width="52" style="1" customWidth="1"/>
    <col min="2" max="2" width="58.85546875" style="1" customWidth="1"/>
    <col min="3" max="3" width="28.7109375" style="1" customWidth="1"/>
    <col min="4" max="4" width="10.42578125" style="1" customWidth="1"/>
    <col min="5" max="5" width="26.85546875" style="1" customWidth="1"/>
    <col min="6" max="6" width="53.42578125" style="1" customWidth="1"/>
    <col min="7" max="7" width="25.28515625" style="1" customWidth="1"/>
    <col min="8" max="16384" width="9.140625" style="1"/>
  </cols>
  <sheetData>
    <row r="1" spans="1:3" ht="79.5" customHeight="1" x14ac:dyDescent="0.3"/>
    <row r="3" spans="1:3" ht="20.25" x14ac:dyDescent="0.35">
      <c r="A3" s="22" t="s">
        <v>60</v>
      </c>
      <c r="B3" s="22"/>
      <c r="C3" s="22"/>
    </row>
    <row r="4" spans="1:3" ht="16.5" x14ac:dyDescent="0.3">
      <c r="A4" s="11" t="s">
        <v>21</v>
      </c>
      <c r="B4" s="11" t="s">
        <v>2</v>
      </c>
      <c r="C4" s="11" t="s">
        <v>3</v>
      </c>
    </row>
    <row r="5" spans="1:3" ht="16.5" x14ac:dyDescent="0.3">
      <c r="A5" s="13" t="s">
        <v>61</v>
      </c>
      <c r="B5" s="13" t="s">
        <v>63</v>
      </c>
      <c r="C5" s="15">
        <v>150</v>
      </c>
    </row>
    <row r="6" spans="1:3" ht="16.5" x14ac:dyDescent="0.3">
      <c r="A6" s="19" t="s">
        <v>64</v>
      </c>
      <c r="B6" s="19" t="s">
        <v>12</v>
      </c>
      <c r="C6" s="20">
        <v>250</v>
      </c>
    </row>
    <row r="7" spans="1:3" ht="16.5" x14ac:dyDescent="0.3">
      <c r="A7" s="19" t="s">
        <v>66</v>
      </c>
      <c r="B7" s="19" t="s">
        <v>65</v>
      </c>
      <c r="C7" s="20">
        <v>200</v>
      </c>
    </row>
    <row r="8" spans="1:3" ht="16.5" x14ac:dyDescent="0.3">
      <c r="A8" s="11" t="s">
        <v>20</v>
      </c>
      <c r="B8" s="12"/>
      <c r="C8" s="16">
        <f>SUM(C5:C7)</f>
        <v>600</v>
      </c>
    </row>
    <row r="9" spans="1:3" ht="16.5" x14ac:dyDescent="0.3">
      <c r="A9" s="17"/>
      <c r="B9" s="8" t="s">
        <v>62</v>
      </c>
      <c r="C9" s="21">
        <v>1000</v>
      </c>
    </row>
    <row r="10" spans="1:3" ht="16.5" x14ac:dyDescent="0.3">
      <c r="A10" s="17"/>
      <c r="B10" s="8"/>
      <c r="C10" s="21"/>
    </row>
    <row r="11" spans="1:3" ht="16.5" x14ac:dyDescent="0.3">
      <c r="A11" s="9" t="s">
        <v>67</v>
      </c>
      <c r="B11" s="8"/>
      <c r="C11" s="21"/>
    </row>
    <row r="12" spans="1:3" ht="16.5" x14ac:dyDescent="0.3">
      <c r="A12" s="9"/>
      <c r="B12" s="8"/>
      <c r="C12" s="21"/>
    </row>
    <row r="13" spans="1:3" ht="16.5" x14ac:dyDescent="0.3">
      <c r="A13" s="17"/>
      <c r="B13" s="8"/>
      <c r="C13" s="21"/>
    </row>
    <row r="14" spans="1:3" ht="20.25" x14ac:dyDescent="0.35">
      <c r="A14" s="22" t="s">
        <v>51</v>
      </c>
      <c r="B14" s="22"/>
      <c r="C14" s="22"/>
    </row>
    <row r="15" spans="1:3" ht="16.5" x14ac:dyDescent="0.3">
      <c r="A15" s="11" t="s">
        <v>21</v>
      </c>
      <c r="B15" s="11" t="s">
        <v>2</v>
      </c>
      <c r="C15" s="11" t="s">
        <v>3</v>
      </c>
    </row>
    <row r="16" spans="1:3" ht="16.5" x14ac:dyDescent="0.3">
      <c r="A16" s="13" t="s">
        <v>37</v>
      </c>
      <c r="B16" s="13" t="s">
        <v>0</v>
      </c>
      <c r="C16" s="15">
        <v>800</v>
      </c>
    </row>
    <row r="17" spans="1:3" ht="16.5" x14ac:dyDescent="0.3">
      <c r="A17" s="19" t="s">
        <v>9</v>
      </c>
      <c r="B17" s="19" t="s">
        <v>25</v>
      </c>
      <c r="C17" s="20">
        <v>200</v>
      </c>
    </row>
    <row r="18" spans="1:3" ht="16.5" x14ac:dyDescent="0.3">
      <c r="A18" s="19" t="s">
        <v>53</v>
      </c>
      <c r="B18" s="19" t="s">
        <v>54</v>
      </c>
      <c r="C18" s="20" t="s">
        <v>58</v>
      </c>
    </row>
    <row r="19" spans="1:3" ht="16.5" x14ac:dyDescent="0.3">
      <c r="A19" s="19" t="s">
        <v>56</v>
      </c>
      <c r="B19" s="19" t="s">
        <v>57</v>
      </c>
      <c r="C19" s="20" t="s">
        <v>58</v>
      </c>
    </row>
    <row r="20" spans="1:3" ht="16.5" x14ac:dyDescent="0.3">
      <c r="A20" s="13" t="s">
        <v>59</v>
      </c>
      <c r="B20" s="13"/>
      <c r="C20" s="20" t="s">
        <v>58</v>
      </c>
    </row>
    <row r="21" spans="1:3" ht="16.5" x14ac:dyDescent="0.3">
      <c r="A21" s="11" t="s">
        <v>20</v>
      </c>
      <c r="B21" s="12"/>
      <c r="C21" s="16">
        <f>SUM(C16:C20)</f>
        <v>1000</v>
      </c>
    </row>
    <row r="22" spans="1:3" ht="16.5" x14ac:dyDescent="0.3">
      <c r="A22" s="17"/>
      <c r="B22" s="8" t="s">
        <v>52</v>
      </c>
      <c r="C22" s="21">
        <v>2000</v>
      </c>
    </row>
    <row r="23" spans="1:3" ht="16.5" x14ac:dyDescent="0.3">
      <c r="A23" s="17"/>
      <c r="B23" s="8"/>
      <c r="C23" s="21"/>
    </row>
    <row r="24" spans="1:3" ht="16.5" x14ac:dyDescent="0.3">
      <c r="A24" s="17"/>
      <c r="B24" s="9"/>
      <c r="C24" s="18"/>
    </row>
    <row r="25" spans="1:3" ht="20.25" x14ac:dyDescent="0.35">
      <c r="A25" s="22" t="s">
        <v>43</v>
      </c>
      <c r="B25" s="22"/>
      <c r="C25" s="22"/>
    </row>
    <row r="26" spans="1:3" ht="16.5" x14ac:dyDescent="0.3">
      <c r="A26" s="11" t="s">
        <v>21</v>
      </c>
      <c r="B26" s="11" t="s">
        <v>2</v>
      </c>
      <c r="C26" s="11" t="s">
        <v>3</v>
      </c>
    </row>
    <row r="27" spans="1:3" ht="16.5" x14ac:dyDescent="0.3">
      <c r="A27" s="13" t="s">
        <v>37</v>
      </c>
      <c r="B27" s="13" t="s">
        <v>0</v>
      </c>
      <c r="C27" s="15">
        <v>1000</v>
      </c>
    </row>
    <row r="28" spans="1:3" ht="16.5" x14ac:dyDescent="0.3">
      <c r="A28" s="19" t="s">
        <v>45</v>
      </c>
      <c r="B28" s="19" t="s">
        <v>44</v>
      </c>
      <c r="C28" s="20">
        <v>250</v>
      </c>
    </row>
    <row r="29" spans="1:3" ht="16.5" x14ac:dyDescent="0.3">
      <c r="A29" s="19" t="s">
        <v>47</v>
      </c>
      <c r="B29" s="19" t="s">
        <v>46</v>
      </c>
      <c r="C29" s="20">
        <v>250</v>
      </c>
    </row>
    <row r="30" spans="1:3" ht="16.5" x14ac:dyDescent="0.3">
      <c r="A30" s="19" t="s">
        <v>55</v>
      </c>
      <c r="B30" s="19" t="s">
        <v>48</v>
      </c>
      <c r="C30" s="20">
        <v>800</v>
      </c>
    </row>
    <row r="31" spans="1:3" ht="16.5" x14ac:dyDescent="0.3">
      <c r="A31" s="19" t="s">
        <v>49</v>
      </c>
      <c r="B31" s="19" t="s">
        <v>50</v>
      </c>
      <c r="C31" s="20">
        <v>500</v>
      </c>
    </row>
    <row r="32" spans="1:3" ht="16.5" x14ac:dyDescent="0.3">
      <c r="A32" s="11" t="s">
        <v>20</v>
      </c>
      <c r="B32" s="12"/>
      <c r="C32" s="16">
        <f>SUM(C27:C31)</f>
        <v>2800</v>
      </c>
    </row>
    <row r="33" spans="1:3" ht="16.5" x14ac:dyDescent="0.3">
      <c r="A33" s="17"/>
      <c r="B33" s="9"/>
      <c r="C33" s="18"/>
    </row>
    <row r="34" spans="1:3" ht="16.5" x14ac:dyDescent="0.3">
      <c r="A34" s="17"/>
      <c r="B34" s="9"/>
      <c r="C34" s="18"/>
    </row>
    <row r="35" spans="1:3" ht="20.25" x14ac:dyDescent="0.35">
      <c r="A35" s="22" t="s">
        <v>39</v>
      </c>
      <c r="B35" s="22"/>
      <c r="C35" s="22"/>
    </row>
    <row r="36" spans="1:3" ht="16.5" x14ac:dyDescent="0.3">
      <c r="A36" s="11" t="s">
        <v>21</v>
      </c>
      <c r="B36" s="11" t="s">
        <v>2</v>
      </c>
      <c r="C36" s="11" t="s">
        <v>3</v>
      </c>
    </row>
    <row r="37" spans="1:3" ht="16.5" x14ac:dyDescent="0.3">
      <c r="A37" s="19" t="s">
        <v>24</v>
      </c>
      <c r="B37" s="19" t="s">
        <v>38</v>
      </c>
      <c r="C37" s="20">
        <v>500</v>
      </c>
    </row>
    <row r="38" spans="1:3" ht="16.5" x14ac:dyDescent="0.3">
      <c r="A38" s="19" t="s">
        <v>9</v>
      </c>
      <c r="B38" s="19" t="s">
        <v>25</v>
      </c>
      <c r="C38" s="20">
        <v>500</v>
      </c>
    </row>
    <row r="39" spans="1:3" ht="16.5" x14ac:dyDescent="0.3">
      <c r="A39" s="19" t="s">
        <v>11</v>
      </c>
      <c r="B39" s="19" t="s">
        <v>12</v>
      </c>
      <c r="C39" s="20">
        <v>500</v>
      </c>
    </row>
    <row r="40" spans="1:3" ht="16.5" x14ac:dyDescent="0.3">
      <c r="A40" s="13" t="s">
        <v>37</v>
      </c>
      <c r="B40" s="13" t="s">
        <v>0</v>
      </c>
      <c r="C40" s="15">
        <v>350</v>
      </c>
    </row>
    <row r="41" spans="1:3" ht="33" x14ac:dyDescent="0.3">
      <c r="A41" s="13" t="s">
        <v>33</v>
      </c>
      <c r="B41" s="13" t="s">
        <v>34</v>
      </c>
      <c r="C41" s="15">
        <v>200</v>
      </c>
    </row>
    <row r="42" spans="1:3" ht="16.5" x14ac:dyDescent="0.3">
      <c r="A42" s="13" t="s">
        <v>35</v>
      </c>
      <c r="B42" s="13" t="s">
        <v>36</v>
      </c>
      <c r="C42" s="15">
        <v>1000</v>
      </c>
    </row>
    <row r="43" spans="1:3" ht="16.5" x14ac:dyDescent="0.3">
      <c r="A43" s="11" t="s">
        <v>20</v>
      </c>
      <c r="B43" s="12"/>
      <c r="C43" s="16">
        <f>SUM(C37:C42)</f>
        <v>3050</v>
      </c>
    </row>
    <row r="44" spans="1:3" ht="16.5" x14ac:dyDescent="0.3">
      <c r="A44" s="17"/>
      <c r="B44" s="9"/>
      <c r="C44" s="18"/>
    </row>
    <row r="46" spans="1:3" ht="20.25" x14ac:dyDescent="0.35">
      <c r="A46" s="22" t="s">
        <v>40</v>
      </c>
      <c r="B46" s="22"/>
      <c r="C46" s="22"/>
    </row>
    <row r="47" spans="1:3" ht="16.5" x14ac:dyDescent="0.3">
      <c r="A47" s="11" t="s">
        <v>21</v>
      </c>
      <c r="B47" s="11" t="s">
        <v>2</v>
      </c>
      <c r="C47" s="11" t="s">
        <v>3</v>
      </c>
    </row>
    <row r="48" spans="1:3" ht="16.5" x14ac:dyDescent="0.3">
      <c r="A48" s="13" t="s">
        <v>29</v>
      </c>
      <c r="B48" s="13" t="s">
        <v>22</v>
      </c>
      <c r="C48" s="15">
        <v>500</v>
      </c>
    </row>
    <row r="49" spans="1:3" ht="16.5" x14ac:dyDescent="0.3">
      <c r="A49" s="13" t="s">
        <v>32</v>
      </c>
      <c r="B49" s="13" t="s">
        <v>23</v>
      </c>
      <c r="C49" s="15">
        <v>500</v>
      </c>
    </row>
    <row r="50" spans="1:3" ht="16.5" x14ac:dyDescent="0.3">
      <c r="A50" s="13" t="s">
        <v>24</v>
      </c>
      <c r="B50" s="13" t="s">
        <v>30</v>
      </c>
      <c r="C50" s="15">
        <v>500</v>
      </c>
    </row>
    <row r="51" spans="1:3" ht="16.5" x14ac:dyDescent="0.3">
      <c r="A51" s="13" t="s">
        <v>9</v>
      </c>
      <c r="B51" s="13" t="s">
        <v>25</v>
      </c>
      <c r="C51" s="15">
        <v>500</v>
      </c>
    </row>
    <row r="52" spans="1:3" ht="16.5" x14ac:dyDescent="0.3">
      <c r="A52" s="13" t="s">
        <v>11</v>
      </c>
      <c r="B52" s="13" t="s">
        <v>12</v>
      </c>
      <c r="C52" s="15">
        <v>500</v>
      </c>
    </row>
    <row r="53" spans="1:3" ht="16.5" x14ac:dyDescent="0.3">
      <c r="A53" s="13" t="s">
        <v>27</v>
      </c>
      <c r="B53" s="13" t="s">
        <v>26</v>
      </c>
      <c r="C53" s="15">
        <v>300</v>
      </c>
    </row>
    <row r="54" spans="1:3" ht="16.5" x14ac:dyDescent="0.3">
      <c r="A54" s="13" t="s">
        <v>15</v>
      </c>
      <c r="B54" s="13" t="s">
        <v>28</v>
      </c>
      <c r="C54" s="15">
        <v>250</v>
      </c>
    </row>
    <row r="55" spans="1:3" ht="16.5" x14ac:dyDescent="0.3">
      <c r="A55" s="11" t="s">
        <v>20</v>
      </c>
      <c r="B55" s="12"/>
      <c r="C55" s="16">
        <f>SUM(C48:C54)</f>
        <v>3050</v>
      </c>
    </row>
    <row r="58" spans="1:3" ht="20.25" x14ac:dyDescent="0.35">
      <c r="A58" s="22" t="s">
        <v>41</v>
      </c>
      <c r="B58" s="22"/>
      <c r="C58" s="22"/>
    </row>
    <row r="59" spans="1:3" ht="16.5" x14ac:dyDescent="0.3">
      <c r="A59" s="11" t="s">
        <v>1</v>
      </c>
      <c r="B59" s="11" t="s">
        <v>2</v>
      </c>
      <c r="C59" s="11" t="s">
        <v>3</v>
      </c>
    </row>
    <row r="60" spans="1:3" ht="16.5" x14ac:dyDescent="0.3">
      <c r="A60" s="13" t="s">
        <v>4</v>
      </c>
      <c r="B60" s="13" t="s">
        <v>5</v>
      </c>
      <c r="C60" s="15">
        <f>1002.73/100*50</f>
        <v>501.36500000000001</v>
      </c>
    </row>
    <row r="61" spans="1:3" ht="16.5" x14ac:dyDescent="0.3">
      <c r="A61" s="13" t="s">
        <v>6</v>
      </c>
      <c r="B61" s="13" t="s">
        <v>0</v>
      </c>
      <c r="C61" s="15">
        <v>333.47</v>
      </c>
    </row>
    <row r="62" spans="1:3" ht="16.5" x14ac:dyDescent="0.3">
      <c r="A62" s="13" t="s">
        <v>7</v>
      </c>
      <c r="B62" s="13" t="s">
        <v>8</v>
      </c>
      <c r="C62" s="15">
        <v>230.92</v>
      </c>
    </row>
    <row r="63" spans="1:3" ht="16.5" x14ac:dyDescent="0.3">
      <c r="A63" s="13" t="s">
        <v>9</v>
      </c>
      <c r="B63" s="13" t="s">
        <v>10</v>
      </c>
      <c r="C63" s="15">
        <v>479.73</v>
      </c>
    </row>
    <row r="64" spans="1:3" ht="16.5" x14ac:dyDescent="0.3">
      <c r="A64" s="13" t="s">
        <v>11</v>
      </c>
      <c r="B64" s="13" t="s">
        <v>12</v>
      </c>
      <c r="C64" s="15">
        <v>463.44</v>
      </c>
    </row>
    <row r="65" spans="1:8" ht="16.5" x14ac:dyDescent="0.3">
      <c r="A65" s="13" t="s">
        <v>13</v>
      </c>
      <c r="B65" s="13" t="s">
        <v>14</v>
      </c>
      <c r="C65" s="15">
        <f>616.13/2</f>
        <v>308.065</v>
      </c>
    </row>
    <row r="66" spans="1:8" ht="16.5" x14ac:dyDescent="0.3">
      <c r="A66" s="13" t="s">
        <v>15</v>
      </c>
      <c r="B66" s="13" t="s">
        <v>16</v>
      </c>
      <c r="C66" s="15">
        <f>728.39/2</f>
        <v>364.19499999999999</v>
      </c>
    </row>
    <row r="67" spans="1:8" ht="16.5" x14ac:dyDescent="0.3">
      <c r="A67" s="13" t="s">
        <v>15</v>
      </c>
      <c r="B67" s="13" t="s">
        <v>17</v>
      </c>
      <c r="C67" s="15">
        <f>244.15/2</f>
        <v>122.075</v>
      </c>
    </row>
    <row r="68" spans="1:8" ht="16.5" x14ac:dyDescent="0.3">
      <c r="A68" s="13" t="s">
        <v>18</v>
      </c>
      <c r="B68" s="13" t="s">
        <v>19</v>
      </c>
      <c r="C68" s="15">
        <f>85.55/2</f>
        <v>42.774999999999999</v>
      </c>
    </row>
    <row r="69" spans="1:8" ht="16.5" x14ac:dyDescent="0.3">
      <c r="A69" s="11" t="s">
        <v>20</v>
      </c>
      <c r="B69" s="12"/>
      <c r="C69" s="16">
        <f>SUM(C60:C68)</f>
        <v>2846.0350000000003</v>
      </c>
    </row>
    <row r="72" spans="1:8" s="10" customFormat="1" ht="20.25" x14ac:dyDescent="0.35">
      <c r="A72" s="23" t="s">
        <v>42</v>
      </c>
      <c r="B72" s="23"/>
      <c r="C72" s="23"/>
    </row>
    <row r="73" spans="1:8" ht="16.5" x14ac:dyDescent="0.3">
      <c r="A73" s="11" t="s">
        <v>1</v>
      </c>
      <c r="B73" s="11" t="s">
        <v>2</v>
      </c>
      <c r="C73" s="11" t="s">
        <v>3</v>
      </c>
      <c r="D73" s="6"/>
      <c r="H73" s="7"/>
    </row>
    <row r="74" spans="1:8" ht="16.5" x14ac:dyDescent="0.3">
      <c r="A74" s="9" t="s">
        <v>31</v>
      </c>
      <c r="B74" s="9"/>
      <c r="C74" s="14"/>
      <c r="D74" s="7"/>
      <c r="H74" s="7"/>
    </row>
    <row r="75" spans="1:8" ht="16.5" x14ac:dyDescent="0.3">
      <c r="A75" s="9"/>
      <c r="B75" s="9"/>
      <c r="C75" s="14"/>
      <c r="D75" s="7"/>
      <c r="H75" s="7"/>
    </row>
    <row r="76" spans="1:8" ht="16.5" x14ac:dyDescent="0.3">
      <c r="A76" s="9"/>
      <c r="B76" s="9"/>
      <c r="C76" s="14"/>
      <c r="D76" s="7"/>
      <c r="H76" s="7"/>
    </row>
    <row r="77" spans="1:8" ht="16.5" x14ac:dyDescent="0.3">
      <c r="A77" s="9"/>
      <c r="B77" s="9"/>
      <c r="C77" s="14"/>
      <c r="D77" s="7"/>
      <c r="H77" s="7"/>
    </row>
    <row r="78" spans="1:8" s="2" customFormat="1" ht="16.5" x14ac:dyDescent="0.3">
      <c r="D78" s="9"/>
    </row>
    <row r="79" spans="1:8" s="2" customFormat="1" ht="16.5" x14ac:dyDescent="0.3">
      <c r="D79" s="8"/>
    </row>
    <row r="80" spans="1:8" ht="16.5" x14ac:dyDescent="0.3">
      <c r="D80" s="9"/>
    </row>
    <row r="81" spans="1:7" ht="16.5" x14ac:dyDescent="0.3">
      <c r="D81" s="9"/>
    </row>
    <row r="82" spans="1:7" ht="16.5" x14ac:dyDescent="0.3">
      <c r="D82" s="9"/>
    </row>
    <row r="83" spans="1:7" ht="16.5" x14ac:dyDescent="0.3">
      <c r="D83" s="9"/>
    </row>
    <row r="84" spans="1:7" ht="16.5" x14ac:dyDescent="0.3">
      <c r="D84" s="9"/>
    </row>
    <row r="85" spans="1:7" ht="16.5" x14ac:dyDescent="0.3">
      <c r="D85" s="9"/>
    </row>
    <row r="86" spans="1:7" ht="16.5" x14ac:dyDescent="0.3">
      <c r="D86" s="8"/>
    </row>
    <row r="87" spans="1:7" ht="34.5" customHeight="1" x14ac:dyDescent="0.3">
      <c r="D87" s="2"/>
    </row>
    <row r="88" spans="1:7" x14ac:dyDescent="0.3">
      <c r="D88" s="3"/>
    </row>
    <row r="89" spans="1:7" x14ac:dyDescent="0.3">
      <c r="D89" s="2"/>
    </row>
    <row r="90" spans="1:7" x14ac:dyDescent="0.3">
      <c r="D90" s="3"/>
    </row>
    <row r="91" spans="1:7" x14ac:dyDescent="0.3">
      <c r="D91" s="3"/>
      <c r="G91" s="2"/>
    </row>
    <row r="92" spans="1:7" x14ac:dyDescent="0.3">
      <c r="A92" s="2"/>
      <c r="B92" s="2"/>
      <c r="C92" s="2"/>
      <c r="D92" s="2"/>
      <c r="E92" s="2"/>
      <c r="F92" s="2"/>
      <c r="G92" s="2"/>
    </row>
    <row r="93" spans="1:7" ht="18" x14ac:dyDescent="0.35">
      <c r="A93" s="2"/>
      <c r="B93" s="2"/>
      <c r="C93" s="2"/>
      <c r="D93" s="2"/>
      <c r="E93" s="2"/>
      <c r="F93" s="2"/>
      <c r="G93" s="4"/>
    </row>
    <row r="94" spans="1:7" ht="18" x14ac:dyDescent="0.35">
      <c r="A94" s="2"/>
      <c r="B94" s="2"/>
      <c r="C94" s="5"/>
      <c r="D94" s="2"/>
      <c r="E94" s="2"/>
    </row>
    <row r="95" spans="1:7" x14ac:dyDescent="0.3">
      <c r="A95" s="2"/>
      <c r="B95" s="2"/>
      <c r="C95" s="2"/>
      <c r="D95" s="2"/>
    </row>
  </sheetData>
  <mergeCells count="7">
    <mergeCell ref="A3:C3"/>
    <mergeCell ref="A25:C25"/>
    <mergeCell ref="A58:C58"/>
    <mergeCell ref="A72:C72"/>
    <mergeCell ref="A46:C46"/>
    <mergeCell ref="A35:C35"/>
    <mergeCell ref="A14:C14"/>
  </mergeCells>
  <pageMargins left="0.25" right="0.25" top="0.75" bottom="0.75" header="0.3" footer="0.3"/>
  <pageSetup paperSize="9"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Polesel</dc:creator>
  <cp:lastModifiedBy>Selma Sutic</cp:lastModifiedBy>
  <cp:lastPrinted>2019-01-29T15:43:01Z</cp:lastPrinted>
  <dcterms:created xsi:type="dcterms:W3CDTF">2013-01-17T08:22:09Z</dcterms:created>
  <dcterms:modified xsi:type="dcterms:W3CDTF">2021-02-01T15:21:02Z</dcterms:modified>
</cp:coreProperties>
</file>